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40\"/>
    </mc:Choice>
  </mc:AlternateContent>
  <xr:revisionPtr revIDLastSave="0" documentId="13_ncr:1_{5258B96F-0514-46BC-99B9-6B78DC0CE2CF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4" i="2"/>
  <c r="G65" i="2" s="1"/>
  <c r="G66" i="2" s="1"/>
  <c r="G68" i="2" s="1"/>
  <c r="G69" i="2" s="1"/>
  <c r="G70" i="2" s="1"/>
  <c r="C39" i="1" s="1"/>
  <c r="F64" i="2"/>
  <c r="F65" i="2" s="1"/>
  <c r="F66" i="2" s="1"/>
  <c r="F68" i="2" s="1"/>
  <c r="F69" i="2" s="1"/>
  <c r="F70" i="2" s="1"/>
  <c r="E64" i="2"/>
  <c r="E65" i="2" s="1"/>
  <c r="E66" i="2" s="1"/>
  <c r="E68" i="2" s="1"/>
  <c r="E69" i="2" s="1"/>
  <c r="E70" i="2" s="1"/>
  <c r="D64" i="2"/>
  <c r="D65" i="2" s="1"/>
  <c r="H57" i="2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41" i="2" l="1"/>
  <c r="H29" i="2"/>
  <c r="H38" i="2"/>
  <c r="H23" i="2"/>
  <c r="C32" i="1"/>
  <c r="C34" i="1" s="1"/>
  <c r="C31" i="1"/>
  <c r="D66" i="2"/>
  <c r="H65" i="2"/>
  <c r="H64" i="2"/>
  <c r="H66" i="2" l="1"/>
  <c r="D68" i="2"/>
  <c r="D69" i="2" l="1"/>
  <c r="H68" i="2"/>
  <c r="D70" i="2" l="1"/>
  <c r="H69" i="2"/>
  <c r="H70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<sst xmlns="http://schemas.openxmlformats.org/spreadsheetml/2006/main" count="290" uniqueCount="136">
  <si>
    <t>СВОДКА ЗАТРАТ</t>
  </si>
  <si>
    <t>P_0640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</si>
  <si>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</si>
  <si>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</si>
  <si>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</si>
  <si>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</si>
  <si>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</si>
  <si>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</si>
  <si>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</si>
  <si>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</si>
  <si>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</si>
  <si>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</si>
  <si>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</si>
  <si>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</si>
  <si>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</si>
  <si>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</si>
  <si>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</si>
  <si>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</si>
  <si>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</si>
  <si>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</si>
  <si>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</si>
  <si>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</si>
  <si>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</si>
  <si>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</si>
  <si>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</si>
  <si>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</si>
  <si>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</si>
  <si>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</si>
  <si>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</si>
  <si>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</si>
  <si>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</si>
  <si>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</si>
  <si>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</si>
  <si>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</si>
  <si>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</si>
  <si>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</si>
  <si>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</si>
  <si>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</si>
  <si>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</si>
  <si>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</si>
  <si>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</si>
  <si>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</si>
  <si>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</si>
  <si>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</si>
  <si>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</si>
  <si>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</si>
  <si>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</si>
  <si>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</si>
  <si>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</si>
  <si>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</si>
  <si>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</si>
  <si>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</si>
  <si>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</si>
  <si>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</si>
  <si>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</si>
  <si>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</si>
  <si>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</si>
  <si>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</si>
  <si>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</si>
  <si>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</si>
  <si>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</si>
  <si>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</si>
  <si>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</si>
  <si>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</si>
  <si>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</si>
  <si>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</si>
  <si>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</si>
  <si>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</si>
  <si>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</si>
  <si>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</si>
  <si>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</si>
  <si>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</si>
  <si>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</si>
  <si>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</si>
  <si>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</si>
  <si>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</si>
  <si>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</si>
  <si>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</si>
  <si>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</si>
  <si>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</si>
  <si>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</si>
  <si>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</si>
  <si>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</si>
  <si>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</si>
  <si>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</si>
  <si>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</si>
  <si>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</si>
  <si>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</si>
  <si>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</si>
  <si>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</si>
  <si>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</si>
  <si>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</si>
  <si>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</si>
  <si>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</si>
  <si>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</si>
  <si>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</si>
  <si>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</si>
  <si>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</si>
  <si>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</si>
  <si>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</si>
  <si>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</si>
  <si>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</si>
  <si>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</si>
  <si>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</si>
  <si>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</si>
  <si>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</si>
  <si>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</si>
  <si>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</si>
  <si>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</si>
  <si>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</si>
  <si>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</si>
  <si>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</si>
  <si>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</si>
  <si>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</si>
  <si>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</si>
  <si>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</si>
  <si>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</si>
  <si>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</si>
  <si>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</si>
  <si>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</si>
  <si>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</si>
  <si>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</si>
  <si>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</si>
  <si>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</si>
  <si>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</si>
  <si>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</si>
  <si>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</si>
  <si>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</si>
  <si>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</si>
  <si>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</si>
  <si>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</si>
  <si>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</si>
  <si>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</si>
  <si>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</si>
  <si>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</si>
  <si>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Ф-13 от ТП-543 (торсада) г.о. Тольятти Самарская область (протяженностью 0,21 км),установка приборов учета (5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</si>
</sst>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259.63768421053197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259.63768421053197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43.272944210531961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287.29804950063613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201.10863465044528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2449.6450771092123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102.03069239011876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2551.6757694993312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425.27929949933105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2959.9242445505261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2071.9469711853681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103">
        <f>C34+C44</f>
        <v>2273.0556058358134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1804.0542897355999</v>
      </c>
      <c r="E25" s="20">
        <v>80.337230899575999</v>
      </c>
      <c r="F25" s="20">
        <v>0</v>
      </c>
      <c r="G25" s="20">
        <v>0</v>
      </c>
      <c r="H25" s="20">
        <v>1884.3915206352001</v>
      </c>
    </row>
    <row r="26" spans="1:8" ht="16.95" customHeight="1" x14ac:dyDescent="0.3">
      <c r="A26" s="6"/>
      <c r="B26" s="9"/>
      <c r="C26" s="9" t="s">
        <v>26</v>
      </c>
      <c r="D26" s="20">
        <v>1804.0542897355999</v>
      </c>
      <c r="E26" s="20">
        <v>80.337230899575999</v>
      </c>
      <c r="F26" s="20">
        <v>0</v>
      </c>
      <c r="G26" s="20">
        <v>0</v>
      </c>
      <c r="H26" s="20">
        <v>1884.3915206352001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1804.0542897355999</v>
      </c>
      <c r="E42" s="20">
        <v>80.337230899575999</v>
      </c>
      <c r="F42" s="20">
        <v>0</v>
      </c>
      <c r="G42" s="20">
        <v>0</v>
      </c>
      <c r="H42" s="20">
        <v>1884.3915206352001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45.101357243389998</v>
      </c>
      <c r="E44" s="20">
        <v>2.0084307724894002</v>
      </c>
      <c r="F44" s="20">
        <v>0</v>
      </c>
      <c r="G44" s="20">
        <v>0</v>
      </c>
      <c r="H44" s="20">
        <v>47.109788015878998</v>
      </c>
    </row>
    <row r="45" spans="1:8" ht="16.95" customHeight="1" x14ac:dyDescent="0.3">
      <c r="A45" s="6"/>
      <c r="B45" s="9"/>
      <c r="C45" s="9" t="s">
        <v>41</v>
      </c>
      <c r="D45" s="20">
        <v>45.101357243389998</v>
      </c>
      <c r="E45" s="20">
        <v>2.0084307724894002</v>
      </c>
      <c r="F45" s="20">
        <v>0</v>
      </c>
      <c r="G45" s="20">
        <v>0</v>
      </c>
      <c r="H45" s="20">
        <v>47.109788015878998</v>
      </c>
    </row>
    <row r="46" spans="1:8" ht="16.95" customHeight="1" x14ac:dyDescent="0.3">
      <c r="A46" s="6"/>
      <c r="B46" s="9"/>
      <c r="C46" s="9" t="s">
        <v>42</v>
      </c>
      <c r="D46" s="20">
        <v>1849.155646979</v>
      </c>
      <c r="E46" s="20">
        <v>82.345661672065006</v>
      </c>
      <c r="F46" s="20">
        <v>0</v>
      </c>
      <c r="G46" s="20">
        <v>0</v>
      </c>
      <c r="H46" s="20">
        <v>1931.501308651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12.851928457746</v>
      </c>
      <c r="H48" s="20">
        <v>12.851928457746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48.262962386151003</v>
      </c>
      <c r="E49" s="20">
        <v>2.1492217696409002</v>
      </c>
      <c r="F49" s="20">
        <v>0</v>
      </c>
      <c r="G49" s="20">
        <v>0</v>
      </c>
      <c r="H49" s="20">
        <v>50.412184155791998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42.320205432343002</v>
      </c>
      <c r="H50" s="20">
        <v>42.320205432343002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8.4309784259744998</v>
      </c>
      <c r="H51" s="20">
        <v>8.4309784259744998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12.644106020355</v>
      </c>
      <c r="H52" s="20">
        <v>12.644106020355</v>
      </c>
    </row>
    <row r="53" spans="1:8" ht="16.95" customHeight="1" x14ac:dyDescent="0.3">
      <c r="A53" s="6"/>
      <c r="B53" s="9"/>
      <c r="C53" s="9" t="s">
        <v>65</v>
      </c>
      <c r="D53" s="20">
        <v>48.262962386151003</v>
      </c>
      <c r="E53" s="20">
        <v>2.1492217696409002</v>
      </c>
      <c r="F53" s="20">
        <v>0</v>
      </c>
      <c r="G53" s="20">
        <v>76.247218336418996</v>
      </c>
      <c r="H53" s="20">
        <v>126.65940249221001</v>
      </c>
    </row>
    <row r="54" spans="1:8" ht="16.95" customHeight="1" x14ac:dyDescent="0.3">
      <c r="A54" s="6"/>
      <c r="B54" s="9"/>
      <c r="C54" s="9" t="s">
        <v>64</v>
      </c>
      <c r="D54" s="20">
        <v>1897.4186093651001</v>
      </c>
      <c r="E54" s="20">
        <v>84.494883441705994</v>
      </c>
      <c r="F54" s="20">
        <v>0</v>
      </c>
      <c r="G54" s="20">
        <v>76.247218336418996</v>
      </c>
      <c r="H54" s="20">
        <v>2058.1607111433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1897.4186093651001</v>
      </c>
      <c r="E58" s="20">
        <v>84.494883441705994</v>
      </c>
      <c r="F58" s="20">
        <v>0</v>
      </c>
      <c r="G58" s="20">
        <v>76.247218336418996</v>
      </c>
      <c r="H58" s="20">
        <v>2058.1607111433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216.36473684211001</v>
      </c>
      <c r="H60" s="20">
        <v>216.36473684211001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216.36473684211001</v>
      </c>
      <c r="H61" s="20">
        <v>216.36473684211001</v>
      </c>
    </row>
    <row r="62" spans="1:8" ht="16.95" customHeight="1" x14ac:dyDescent="0.3">
      <c r="A62" s="6"/>
      <c r="B62" s="9"/>
      <c r="C62" s="9" t="s">
        <v>56</v>
      </c>
      <c r="D62" s="20">
        <v>1897.4186093651001</v>
      </c>
      <c r="E62" s="20">
        <v>84.494883441705994</v>
      </c>
      <c r="F62" s="20">
        <v>0</v>
      </c>
      <c r="G62" s="20">
        <v>292.61195517852002</v>
      </c>
      <c r="H62" s="20">
        <v>2274.5254479854002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56.922558280952998</v>
      </c>
      <c r="E64" s="20">
        <f>E62 * 3%</f>
        <v>2.5348465032511798</v>
      </c>
      <c r="F64" s="20">
        <f>F62 * 3%</f>
        <v>0</v>
      </c>
      <c r="G64" s="20">
        <f>G62 * 3%</f>
        <v>8.7783586553555999</v>
      </c>
      <c r="H64" s="20">
        <f>SUM(D64:G64)</f>
        <v>68.235763439559776</v>
      </c>
    </row>
    <row r="65" spans="1:8" ht="16.95" customHeight="1" x14ac:dyDescent="0.3">
      <c r="A65" s="6"/>
      <c r="B65" s="9"/>
      <c r="C65" s="9" t="s">
        <v>52</v>
      </c>
      <c r="D65" s="20">
        <f>D64</f>
        <v>56.922558280952998</v>
      </c>
      <c r="E65" s="20">
        <f>E64</f>
        <v>2.5348465032511798</v>
      </c>
      <c r="F65" s="20">
        <f>F64</f>
        <v>0</v>
      </c>
      <c r="G65" s="20">
        <f>G64</f>
        <v>8.7783586553555999</v>
      </c>
      <c r="H65" s="20">
        <f>SUM(D65:G65)</f>
        <v>68.235763439559776</v>
      </c>
    </row>
    <row r="66" spans="1:8" ht="16.95" customHeight="1" x14ac:dyDescent="0.3">
      <c r="A66" s="6"/>
      <c r="B66" s="9"/>
      <c r="C66" s="9" t="s">
        <v>51</v>
      </c>
      <c r="D66" s="20">
        <f>D65 + D62</f>
        <v>1954.341167646053</v>
      </c>
      <c r="E66" s="20">
        <f>E65 + E62</f>
        <v>87.029729944957168</v>
      </c>
      <c r="F66" s="20">
        <f>F65 + F62</f>
        <v>0</v>
      </c>
      <c r="G66" s="20">
        <f>G65 + G62</f>
        <v>301.39031383387561</v>
      </c>
      <c r="H66" s="20">
        <f>SUM(D66:G66)</f>
        <v>2342.7612114248859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390.86823352921061</v>
      </c>
      <c r="E68" s="20">
        <f>E66 * 20%</f>
        <v>17.405945988991434</v>
      </c>
      <c r="F68" s="20">
        <f>F66 * 20%</f>
        <v>0</v>
      </c>
      <c r="G68" s="20">
        <f>G66 * 20%</f>
        <v>60.278062766775122</v>
      </c>
      <c r="H68" s="20">
        <f>SUM(D68:G68)</f>
        <v>468.55224228497718</v>
      </c>
    </row>
    <row r="69" spans="1:8" ht="16.95" customHeight="1" x14ac:dyDescent="0.3">
      <c r="A69" s="6"/>
      <c r="B69" s="9"/>
      <c r="C69" s="9" t="s">
        <v>47</v>
      </c>
      <c r="D69" s="20">
        <f>D68</f>
        <v>390.86823352921061</v>
      </c>
      <c r="E69" s="20">
        <f>E68</f>
        <v>17.405945988991434</v>
      </c>
      <c r="F69" s="20">
        <f>F68</f>
        <v>0</v>
      </c>
      <c r="G69" s="20">
        <f>G68</f>
        <v>60.278062766775122</v>
      </c>
      <c r="H69" s="20">
        <f>SUM(D69:G69)</f>
        <v>468.55224228497718</v>
      </c>
    </row>
    <row r="70" spans="1:8" ht="16.95" customHeight="1" x14ac:dyDescent="0.3">
      <c r="A70" s="6"/>
      <c r="B70" s="9"/>
      <c r="C70" s="9" t="s">
        <v>46</v>
      </c>
      <c r="D70" s="20">
        <f>D69 + D66</f>
        <v>2345.2094011752638</v>
      </c>
      <c r="E70" s="20">
        <f>E69 + E66</f>
        <v>104.4356759339486</v>
      </c>
      <c r="F70" s="20">
        <f>F69 + F66</f>
        <v>0</v>
      </c>
      <c r="G70" s="20">
        <f>G69 + G66</f>
        <v>361.66837660065073</v>
      </c>
      <c r="H70" s="20">
        <f>SUM(D70:G70)</f>
        <v>2811.3134537098631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5" sqref="B5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1091.5542897355999</v>
      </c>
      <c r="E13" s="19">
        <v>18.137230899574998</v>
      </c>
      <c r="F13" s="19">
        <v>0</v>
      </c>
      <c r="G13" s="19">
        <v>0</v>
      </c>
      <c r="H13" s="19">
        <v>1109.6915206352</v>
      </c>
      <c r="J13" s="5"/>
    </row>
    <row r="14" spans="1:14" ht="16.95" customHeight="1" x14ac:dyDescent="0.3">
      <c r="A14" s="6"/>
      <c r="B14" s="9"/>
      <c r="C14" s="9" t="s">
        <v>79</v>
      </c>
      <c r="D14" s="19">
        <v>1091.5542897355999</v>
      </c>
      <c r="E14" s="19">
        <v>18.137230899574998</v>
      </c>
      <c r="F14" s="19">
        <v>0</v>
      </c>
      <c r="G14" s="19">
        <v>0</v>
      </c>
      <c r="H14" s="19">
        <v>1109.6915206352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12.851928457746</v>
      </c>
      <c r="H13" s="19">
        <v>12.851928457746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12.851928457746</v>
      </c>
      <c r="H14" s="19">
        <v>12.851928457746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127.41473684211</v>
      </c>
      <c r="H13" s="19">
        <v>127.41473684211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127.41473684211</v>
      </c>
      <c r="H14" s="19">
        <v>127.41473684211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712.5</v>
      </c>
      <c r="E13" s="19">
        <v>62.2</v>
      </c>
      <c r="F13" s="19">
        <v>0</v>
      </c>
      <c r="G13" s="19">
        <v>0</v>
      </c>
      <c r="H13" s="19">
        <v>774.7</v>
      </c>
      <c r="J13" s="5"/>
    </row>
    <row r="14" spans="1:14" ht="16.95" customHeight="1" x14ac:dyDescent="0.3">
      <c r="A14" s="6"/>
      <c r="B14" s="9"/>
      <c r="C14" s="9" t="s">
        <v>79</v>
      </c>
      <c r="D14" s="19">
        <v>712.5</v>
      </c>
      <c r="E14" s="19">
        <v>62.2</v>
      </c>
      <c r="F14" s="19">
        <v>0</v>
      </c>
      <c r="G14" s="19">
        <v>0</v>
      </c>
      <c r="H14" s="19">
        <v>774.7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88.95</v>
      </c>
      <c r="H13" s="19">
        <v>88.95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88.95</v>
      </c>
      <c r="H14" s="19">
        <v>88.95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C18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100"/>
      <c r="C3" s="45"/>
      <c r="D3" s="43">
        <v>1109.6915206352</v>
      </c>
      <c r="E3" s="41"/>
      <c r="F3" s="41"/>
      <c r="G3" s="41"/>
      <c r="H3" s="48"/>
    </row>
    <row r="4" spans="1:8" x14ac:dyDescent="0.3">
      <c r="A4" s="94" t="s">
        <v>92</v>
      </c>
      <c r="B4" s="42" t="s">
        <v>93</v>
      </c>
      <c r="C4" s="45"/>
      <c r="D4" s="43">
        <v>1091.5542897355999</v>
      </c>
      <c r="E4" s="41"/>
      <c r="F4" s="41"/>
      <c r="G4" s="41"/>
      <c r="H4" s="48"/>
    </row>
    <row r="5" spans="1:8" x14ac:dyDescent="0.3">
      <c r="A5" s="94"/>
      <c r="B5" s="42" t="s">
        <v>94</v>
      </c>
      <c r="C5" s="37"/>
      <c r="D5" s="43">
        <v>18.137230899574998</v>
      </c>
      <c r="E5" s="41"/>
      <c r="F5" s="41"/>
      <c r="G5" s="41"/>
      <c r="H5" s="47"/>
    </row>
    <row r="6" spans="1:8" x14ac:dyDescent="0.3">
      <c r="A6" s="97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5" t="s">
        <v>78</v>
      </c>
      <c r="B8" s="96"/>
      <c r="C8" s="94" t="s">
        <v>98</v>
      </c>
      <c r="D8" s="44">
        <v>1109.6915206352</v>
      </c>
      <c r="E8" s="41">
        <v>0.21</v>
      </c>
      <c r="F8" s="41" t="s">
        <v>97</v>
      </c>
      <c r="G8" s="44">
        <v>5284.2453363578998</v>
      </c>
      <c r="H8" s="47"/>
    </row>
    <row r="9" spans="1:8" x14ac:dyDescent="0.3">
      <c r="A9" s="98">
        <v>1</v>
      </c>
      <c r="B9" s="42" t="s">
        <v>93</v>
      </c>
      <c r="C9" s="94"/>
      <c r="D9" s="44">
        <v>1091.5542897355999</v>
      </c>
      <c r="E9" s="41"/>
      <c r="F9" s="41"/>
      <c r="G9" s="41"/>
      <c r="H9" s="97" t="s">
        <v>25</v>
      </c>
    </row>
    <row r="10" spans="1:8" x14ac:dyDescent="0.3">
      <c r="A10" s="94"/>
      <c r="B10" s="42" t="s">
        <v>94</v>
      </c>
      <c r="C10" s="94"/>
      <c r="D10" s="44">
        <v>18.137230899574998</v>
      </c>
      <c r="E10" s="41"/>
      <c r="F10" s="41"/>
      <c r="G10" s="41"/>
      <c r="H10" s="97"/>
    </row>
    <row r="11" spans="1:8" x14ac:dyDescent="0.3">
      <c r="A11" s="94"/>
      <c r="B11" s="42" t="s">
        <v>95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96</v>
      </c>
      <c r="C12" s="94"/>
      <c r="D12" s="44">
        <v>0</v>
      </c>
      <c r="E12" s="41"/>
      <c r="F12" s="41"/>
      <c r="G12" s="41"/>
      <c r="H12" s="97"/>
    </row>
    <row r="13" spans="1:8" ht="24.6" x14ac:dyDescent="0.3">
      <c r="A13" s="99" t="s">
        <v>45</v>
      </c>
      <c r="B13" s="100"/>
      <c r="C13" s="37"/>
      <c r="D13" s="43">
        <v>12.851928457746</v>
      </c>
      <c r="E13" s="41"/>
      <c r="F13" s="41"/>
      <c r="G13" s="41"/>
      <c r="H13" s="47"/>
    </row>
    <row r="14" spans="1:8" x14ac:dyDescent="0.3">
      <c r="A14" s="94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96</v>
      </c>
      <c r="C17" s="37"/>
      <c r="D17" s="43">
        <v>12.851928457746</v>
      </c>
      <c r="E17" s="41"/>
      <c r="F17" s="41"/>
      <c r="G17" s="41"/>
      <c r="H17" s="47"/>
    </row>
    <row r="18" spans="1:8" x14ac:dyDescent="0.3">
      <c r="A18" s="95" t="s">
        <v>45</v>
      </c>
      <c r="B18" s="96"/>
      <c r="C18" s="94" t="s">
        <v>98</v>
      </c>
      <c r="D18" s="44">
        <v>12.851928457746</v>
      </c>
      <c r="E18" s="41">
        <v>0.21</v>
      </c>
      <c r="F18" s="41" t="s">
        <v>97</v>
      </c>
      <c r="G18" s="44">
        <v>61.199659322602002</v>
      </c>
      <c r="H18" s="47"/>
    </row>
    <row r="19" spans="1:8" x14ac:dyDescent="0.3">
      <c r="A19" s="98">
        <v>1</v>
      </c>
      <c r="B19" s="42" t="s">
        <v>93</v>
      </c>
      <c r="C19" s="94"/>
      <c r="D19" s="44">
        <v>0</v>
      </c>
      <c r="E19" s="41"/>
      <c r="F19" s="41"/>
      <c r="G19" s="41"/>
      <c r="H19" s="97" t="s">
        <v>25</v>
      </c>
    </row>
    <row r="20" spans="1:8" x14ac:dyDescent="0.3">
      <c r="A20" s="94"/>
      <c r="B20" s="42" t="s">
        <v>94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95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96</v>
      </c>
      <c r="C22" s="94"/>
      <c r="D22" s="44">
        <v>12.851928457746</v>
      </c>
      <c r="E22" s="41"/>
      <c r="F22" s="41"/>
      <c r="G22" s="41"/>
      <c r="H22" s="97"/>
    </row>
    <row r="23" spans="1:8" ht="24.6" x14ac:dyDescent="0.3">
      <c r="A23" s="99" t="s">
        <v>58</v>
      </c>
      <c r="B23" s="100"/>
      <c r="C23" s="37"/>
      <c r="D23" s="43">
        <v>216.36473684211001</v>
      </c>
      <c r="E23" s="41"/>
      <c r="F23" s="41"/>
      <c r="G23" s="41"/>
      <c r="H23" s="47"/>
    </row>
    <row r="24" spans="1:8" x14ac:dyDescent="0.3">
      <c r="A24" s="94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96</v>
      </c>
      <c r="C27" s="37"/>
      <c r="D27" s="43">
        <v>216.36473684211001</v>
      </c>
      <c r="E27" s="41"/>
      <c r="F27" s="41"/>
      <c r="G27" s="41"/>
      <c r="H27" s="47"/>
    </row>
    <row r="28" spans="1:8" x14ac:dyDescent="0.3">
      <c r="A28" s="95" t="s">
        <v>58</v>
      </c>
      <c r="B28" s="96"/>
      <c r="C28" s="94" t="s">
        <v>98</v>
      </c>
      <c r="D28" s="44">
        <v>127.41473684211</v>
      </c>
      <c r="E28" s="41">
        <v>0.21</v>
      </c>
      <c r="F28" s="41" t="s">
        <v>97</v>
      </c>
      <c r="G28" s="44">
        <v>606.73684210526005</v>
      </c>
      <c r="H28" s="47"/>
    </row>
    <row r="29" spans="1:8" x14ac:dyDescent="0.3">
      <c r="A29" s="98">
        <v>1</v>
      </c>
      <c r="B29" s="42" t="s">
        <v>93</v>
      </c>
      <c r="C29" s="94"/>
      <c r="D29" s="44">
        <v>0</v>
      </c>
      <c r="E29" s="41"/>
      <c r="F29" s="41"/>
      <c r="G29" s="41"/>
      <c r="H29" s="97" t="s">
        <v>25</v>
      </c>
    </row>
    <row r="30" spans="1:8" x14ac:dyDescent="0.3">
      <c r="A30" s="94"/>
      <c r="B30" s="42" t="s">
        <v>94</v>
      </c>
      <c r="C30" s="94"/>
      <c r="D30" s="44">
        <v>0</v>
      </c>
      <c r="E30" s="41"/>
      <c r="F30" s="41"/>
      <c r="G30" s="41"/>
      <c r="H30" s="97"/>
    </row>
    <row r="31" spans="1:8" x14ac:dyDescent="0.3">
      <c r="A31" s="94"/>
      <c r="B31" s="42" t="s">
        <v>95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96</v>
      </c>
      <c r="C32" s="94"/>
      <c r="D32" s="44">
        <v>127.41473684211</v>
      </c>
      <c r="E32" s="41"/>
      <c r="F32" s="41"/>
      <c r="G32" s="41"/>
      <c r="H32" s="97"/>
    </row>
    <row r="33" spans="1:8" x14ac:dyDescent="0.3">
      <c r="A33" s="95" t="s">
        <v>58</v>
      </c>
      <c r="B33" s="96"/>
      <c r="C33" s="94" t="s">
        <v>102</v>
      </c>
      <c r="D33" s="44">
        <v>88.95</v>
      </c>
      <c r="E33" s="41">
        <v>10</v>
      </c>
      <c r="F33" s="41" t="s">
        <v>101</v>
      </c>
      <c r="G33" s="44">
        <v>8.8949999999999996</v>
      </c>
      <c r="H33" s="47"/>
    </row>
    <row r="34" spans="1:8" x14ac:dyDescent="0.3">
      <c r="A34" s="98">
        <v>2</v>
      </c>
      <c r="B34" s="42" t="s">
        <v>93</v>
      </c>
      <c r="C34" s="94"/>
      <c r="D34" s="44">
        <v>0</v>
      </c>
      <c r="E34" s="41"/>
      <c r="F34" s="41"/>
      <c r="G34" s="41"/>
      <c r="H34" s="97" t="s">
        <v>25</v>
      </c>
    </row>
    <row r="35" spans="1:8" x14ac:dyDescent="0.3">
      <c r="A35" s="94"/>
      <c r="B35" s="42" t="s">
        <v>94</v>
      </c>
      <c r="C35" s="94"/>
      <c r="D35" s="44">
        <v>0</v>
      </c>
      <c r="E35" s="41"/>
      <c r="F35" s="41"/>
      <c r="G35" s="41"/>
      <c r="H35" s="97"/>
    </row>
    <row r="36" spans="1:8" x14ac:dyDescent="0.3">
      <c r="A36" s="94"/>
      <c r="B36" s="42" t="s">
        <v>95</v>
      </c>
      <c r="C36" s="94"/>
      <c r="D36" s="44">
        <v>0</v>
      </c>
      <c r="E36" s="41"/>
      <c r="F36" s="41"/>
      <c r="G36" s="41"/>
      <c r="H36" s="97"/>
    </row>
    <row r="37" spans="1:8" x14ac:dyDescent="0.3">
      <c r="A37" s="94"/>
      <c r="B37" s="42" t="s">
        <v>96</v>
      </c>
      <c r="C37" s="94"/>
      <c r="D37" s="44">
        <v>88.95</v>
      </c>
      <c r="E37" s="41"/>
      <c r="F37" s="41"/>
      <c r="G37" s="41"/>
      <c r="H37" s="97"/>
    </row>
    <row r="38" spans="1:8" ht="24.6" x14ac:dyDescent="0.3">
      <c r="A38" s="99"/>
      <c r="B38" s="100"/>
      <c r="C38" s="37"/>
      <c r="D38" s="43">
        <v>774.7</v>
      </c>
      <c r="E38" s="41"/>
      <c r="F38" s="41"/>
      <c r="G38" s="41"/>
      <c r="H38" s="47"/>
    </row>
    <row r="39" spans="1:8" x14ac:dyDescent="0.3">
      <c r="A39" s="94" t="s">
        <v>92</v>
      </c>
      <c r="B39" s="42" t="s">
        <v>93</v>
      </c>
      <c r="C39" s="37"/>
      <c r="D39" s="43">
        <v>712.5</v>
      </c>
      <c r="E39" s="41"/>
      <c r="F39" s="41"/>
      <c r="G39" s="41"/>
      <c r="H39" s="47"/>
    </row>
    <row r="40" spans="1:8" x14ac:dyDescent="0.3">
      <c r="A40" s="94"/>
      <c r="B40" s="42" t="s">
        <v>94</v>
      </c>
      <c r="C40" s="37"/>
      <c r="D40" s="43">
        <v>62.2</v>
      </c>
      <c r="E40" s="41"/>
      <c r="F40" s="41"/>
      <c r="G40" s="41"/>
      <c r="H40" s="47"/>
    </row>
    <row r="41" spans="1:8" x14ac:dyDescent="0.3">
      <c r="A41" s="94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4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78</v>
      </c>
      <c r="B43" s="96"/>
      <c r="C43" s="94" t="s">
        <v>102</v>
      </c>
      <c r="D43" s="44">
        <v>774.7</v>
      </c>
      <c r="E43" s="41">
        <v>10</v>
      </c>
      <c r="F43" s="41" t="s">
        <v>101</v>
      </c>
      <c r="G43" s="44">
        <v>77.47</v>
      </c>
      <c r="H43" s="47"/>
    </row>
    <row r="44" spans="1:8" x14ac:dyDescent="0.3">
      <c r="A44" s="98">
        <v>1</v>
      </c>
      <c r="B44" s="42" t="s">
        <v>93</v>
      </c>
      <c r="C44" s="94"/>
      <c r="D44" s="44">
        <v>712.5</v>
      </c>
      <c r="E44" s="41"/>
      <c r="F44" s="41"/>
      <c r="G44" s="41"/>
      <c r="H44" s="97" t="s">
        <v>25</v>
      </c>
    </row>
    <row r="45" spans="1:8" x14ac:dyDescent="0.3">
      <c r="A45" s="94"/>
      <c r="B45" s="42" t="s">
        <v>94</v>
      </c>
      <c r="C45" s="94"/>
      <c r="D45" s="44">
        <v>62.2</v>
      </c>
      <c r="E45" s="41"/>
      <c r="F45" s="41"/>
      <c r="G45" s="41"/>
      <c r="H45" s="97"/>
    </row>
    <row r="46" spans="1:8" x14ac:dyDescent="0.3">
      <c r="A46" s="94"/>
      <c r="B46" s="42" t="s">
        <v>95</v>
      </c>
      <c r="C46" s="94"/>
      <c r="D46" s="44">
        <v>0</v>
      </c>
      <c r="E46" s="41"/>
      <c r="F46" s="41"/>
      <c r="G46" s="41"/>
      <c r="H46" s="97"/>
    </row>
    <row r="47" spans="1:8" x14ac:dyDescent="0.3">
      <c r="A47" s="94"/>
      <c r="B47" s="42" t="s">
        <v>96</v>
      </c>
      <c r="C47" s="94"/>
      <c r="D47" s="44">
        <v>0</v>
      </c>
      <c r="E47" s="41"/>
      <c r="F47" s="41"/>
      <c r="G47" s="41"/>
      <c r="H47" s="97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3" t="s">
        <v>103</v>
      </c>
      <c r="B50" s="93"/>
      <c r="C50" s="93"/>
      <c r="D50" s="93"/>
      <c r="E50" s="93"/>
      <c r="F50" s="93"/>
      <c r="G50" s="93"/>
      <c r="H50" s="93"/>
    </row>
    <row r="51" spans="1:8" x14ac:dyDescent="0.3">
      <c r="A51" s="93" t="s">
        <v>104</v>
      </c>
      <c r="B51" s="93"/>
      <c r="C51" s="93"/>
      <c r="D51" s="93"/>
      <c r="E51" s="93"/>
      <c r="F51" s="93"/>
      <c r="G51" s="93"/>
      <c r="H51" s="93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0.23564210526316001</v>
      </c>
      <c r="D4" s="27">
        <v>900.30388838926001</v>
      </c>
      <c r="E4" s="26">
        <v>0.4</v>
      </c>
      <c r="F4" s="26"/>
      <c r="G4" s="27">
        <v>212.14950363665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5.3052631578947</v>
      </c>
      <c r="D5" s="27">
        <v>81.798315329532997</v>
      </c>
      <c r="E5" s="26">
        <v>0.4</v>
      </c>
      <c r="F5" s="26"/>
      <c r="G5" s="27">
        <v>433.96158869562998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0.88421052631579</v>
      </c>
      <c r="D6" s="27">
        <v>19.871333705078001</v>
      </c>
      <c r="E6" s="26">
        <v>0.4</v>
      </c>
      <c r="F6" s="26"/>
      <c r="G6" s="27">
        <v>17.570442433964001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45</v>
      </c>
      <c r="D7" s="27">
        <v>4.8225376529421</v>
      </c>
      <c r="E7" s="26"/>
      <c r="F7" s="26"/>
      <c r="G7" s="27">
        <v>217.01419438239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2025-11-18T06:58:12Z</dcterms:modified>
</cp:coreProperties>
</file>